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F\Downloads\围挡租赁询价资料\"/>
    </mc:Choice>
  </mc:AlternateContent>
  <bookViews>
    <workbookView windowHeight="17655"/>
  </bookViews>
  <sheets>
    <sheet name="材料报价清单" sheetId="59" r:id="rId1"/>
    <sheet name="地质队案例学习" sheetId="7" state="hidden" r:id="rId2"/>
    <sheet name="WpsReserved_CellImgList" sheetId="11" state="very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<sst xmlns="http://schemas.openxmlformats.org/spreadsheetml/2006/main" count="32" uniqueCount="32">
  <si>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材料报价清单</t>
  </si>
  <si>
    <t>不含增值税
小计</t>
  </si>
  <si>
    <t>税率</t>
  </si>
  <si>
    <t>增值税</t>
  </si>
  <si>
    <t>价税合计</t>
  </si>
  <si>
    <t>下浮比例</t>
  </si>
  <si>
    <t>标注黄色区域填报下浮比例，例如填报下浮比例10%，则单位响应综合单价为：不含税单价限价*（1-10%）响应单位只需要填写标黄色部位即可，总价无需填写自动生成。</t>
  </si>
  <si>
    <t>序号</t>
  </si>
  <si>
    <t>材料名称</t>
  </si>
  <si>
    <t>材料规格</t>
  </si>
  <si>
    <t>单位</t>
  </si>
  <si>
    <t>数量</t>
  </si>
  <si>
    <t>单价限价
（不含税，元）</t>
  </si>
  <si>
    <t>响应单价
（不含税，元）</t>
  </si>
  <si>
    <t>合价
（不含税，元）</t>
  </si>
  <si>
    <t>黄色市政围挡（租赁）</t>
  </si>
  <si>
    <t>可移动围挡板防风冲孔围挡，不含底座，规格：120*200*3cm 重量25kg，不含安装、含第一次运输</t>
  </si>
  <si>
    <t>米/天</t>
  </si>
  <si>
    <t>黄色市政围挡安装、拆除</t>
  </si>
  <si>
    <t>黄色市政围挡安装、拆除、含工地范围内运输</t>
  </si>
  <si>
    <t>米</t>
  </si>
  <si>
    <r>
      <rPr>
        <sz val="10"/>
        <color theme="1"/>
        <rFont val="等线"/>
        <charset val="134"/>
        <scheme val="minor"/>
      </rPr>
      <t>1、（以上单价均需保留两位小数)2、综合单价中均已包括了材料费、运杂费、</t>
    </r>
    <r>
      <rPr>
        <sz val="10"/>
        <color rgb="FFFF0000"/>
        <rFont val="等线"/>
        <charset val="134"/>
        <scheme val="minor"/>
      </rPr>
      <t>装卸</t>
    </r>
    <r>
      <rPr>
        <sz val="10"/>
        <color theme="1"/>
        <rFont val="等线"/>
        <charset val="134"/>
        <scheme val="minor"/>
      </rPr>
      <t xml:space="preserve">费、资料费、资金成本、财务管理费用、税费、利润、售后服务及其他可预见风险费等为履行本合同义务所需的一切费用及承担的风险。除此之外，甲方再无其他付款义务。响应单价包括供应期间乙方完成合同约定供应物资设备全部费用，后期不予调整合同单价，响应人应按公开遴选文件要求完成公开遴选报价单。
</t>
    </r>
  </si>
  <si>
    <t>响应人名称（加盖公章）：</t>
  </si>
  <si>
    <t>法定代表人或被授权代理人签字：                                                            日期：       年     月    日</t>
  </si>
  <si>
    <t>联系人：                                        电话：</t>
  </si>
  <si>
    <t>地质大队</t>
  </si>
  <si>
    <t>1、组织架构层面</t>
  </si>
  <si>
    <t>1、只是机关和企业做项目管理，最小利润中心是最下层项目；
2、管理制度：以机关单位和集团公司进行调研，但是方案以队维度整体输出；
3、内部委托情况在上级单位汇总时过滤掉，方案是加了业务类型做区分；
4、</t>
  </si>
  <si>
    <t>2、方案</t>
  </si>
  <si>
    <t>1、经营模式与标准产品差不多，管理上更简单
2、资金帐实体业务，地质队特殊业务
3、核心经营目标：现金流、利润（产值数据是下级直接报送的）
4、薪资管理需求：线下薪资明细导入系统，系统自动汇总且每个月自动拍照生成数据，研发开发；
5、收发文：收发文全过程在线上走，涉及到多次分发情况，研发开发；
6、数据快照：原始数据修改后在历史报表查看能看原始数据，研发开发报表拍照；
7、质量安全管理：按照项目阶段划分；</t>
  </si>
  <si>
    <t>3、实施流程风险</t>
  </si>
  <si>
    <t>1、过程中未与老板汇报，在老板访谈时明确清楚：汇报方式（领导群）和周例会；
2、计划编制问题，研发时间未提前预留空间，且不细化；
3、范围管控：
4、历史数据处理：在计划编制上编制清晰；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</si>
</sst>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0"/>
      <color theme="1"/>
      <name val="等线"/>
      <charset val="134"/>
      <scheme val="minor"/>
    </font>
    <font>
      <b/>
      <sz val="18"/>
      <name val="等线"/>
      <charset val="134"/>
      <scheme val="minor"/>
    </font>
    <font>
      <b/>
      <sz val="10"/>
      <name val="等线"/>
      <charset val="134"/>
      <scheme val="minor"/>
    </font>
    <font>
      <b/>
      <sz val="11"/>
      <color rgb="FFFF0000"/>
      <name val="等线"/>
      <charset val="134"/>
    </font>
    <font>
      <sz val="12"/>
      <name val="等线"/>
      <charset val="134"/>
      <scheme val="minor"/>
    </font>
    <font>
      <sz val="12"/>
      <color rgb="FF000000"/>
      <name val="宋体"/>
      <charset val="134"/>
    </font>
    <font>
      <sz val="12"/>
      <name val="等线"/>
      <charset val="134"/>
    </font>
    <font>
      <sz val="11"/>
      <color theme="1"/>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FF0000"/>
      <name val="等线"/>
      <charset val="134"/>
      <scheme val="minor"/>
    </font>
  </fonts>
  <fills count="35">
    <fill>
      <patternFill patternType="none"/>
    </fill>
    <fill>
      <patternFill patternType="gray125"/>
    </fill>
    <fill>
      <patternFill patternType="solid">
        <fgColor rgb="FFFFFF00"/>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8" applyNumberFormat="0" applyAlignment="0" applyProtection="0">
      <alignment vertical="center"/>
    </xf>
    <xf numFmtId="0" fontId="19" fillId="6" borderId="7" applyNumberFormat="0" applyAlignment="0" applyProtection="0">
      <alignment vertical="center"/>
    </xf>
    <xf numFmtId="0" fontId="20" fillId="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0">
    <xf numFmtId="0" fontId="0" fillId="0" borderId="0" xfId="0">
      <alignment vertical="center"/>
    </xf>
    <xf numFmtId="0" fontId="0" fillId="0" borderId="0" xfId="0" applyAlignment="1">
      <alignment vertical="center" wrapText="1"/>
    </xf>
    <xf numFmtId="0" fontId="0" fillId="0" borderId="0" xfId="0" applyProtection="1">
      <alignment vertical="center"/>
    </xf>
    <xf numFmtId="0" fontId="0" fillId="0" borderId="0" xfId="0" applyAlignment="1" applyProtection="1">
      <alignment horizontal="center" vertical="center"/>
    </xf>
    <xf numFmtId="0" fontId="1" fillId="0" borderId="1" xfId="0" applyNumberFormat="1" applyFont="1" applyFill="1" applyBorder="1" applyAlignment="1" applyProtection="1">
      <alignment horizontal="center" vertical="center" readingOrder="1"/>
    </xf>
    <xf numFmtId="49"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9" fontId="2"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readingOrder="1"/>
    </xf>
    <xf numFmtId="9" fontId="2" fillId="2" borderId="1" xfId="0" applyNumberFormat="1" applyFont="1" applyFill="1" applyBorder="1" applyAlignment="1" applyProtection="1">
      <alignment horizontal="center" vertical="center" wrapText="1"/>
    </xf>
    <xf numFmtId="0" fontId="4" fillId="3" borderId="1" xfId="0" applyNumberFormat="1" applyFont="1" applyFill="1" applyBorder="1" applyAlignment="1" applyProtection="1">
      <alignment horizontal="center" vertical="center" wrapText="1" readingOrder="1"/>
    </xf>
    <xf numFmtId="0" fontId="5" fillId="3" borderId="1" xfId="0"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readingOrder="1"/>
    </xf>
    <xf numFmtId="176" fontId="4" fillId="0" borderId="1" xfId="0" applyNumberFormat="1" applyFont="1" applyFill="1" applyBorder="1" applyAlignment="1" applyProtection="1">
      <alignment horizontal="center" vertical="center" wrapText="1" readingOrder="1"/>
    </xf>
    <xf numFmtId="0" fontId="4" fillId="0" borderId="1" xfId="0" applyNumberFormat="1" applyFont="1" applyFill="1" applyBorder="1" applyAlignment="1" applyProtection="1">
      <alignment horizontal="center" vertical="center" wrapText="1" readingOrder="1"/>
    </xf>
    <xf numFmtId="0" fontId="6" fillId="0" borderId="2" xfId="0" applyNumberFormat="1" applyFont="1" applyFill="1" applyBorder="1" applyAlignment="1" applyProtection="1">
      <alignment horizontal="center" vertical="center" wrapText="1" readingOrder="1"/>
    </xf>
    <xf numFmtId="0" fontId="6" fillId="0" borderId="3" xfId="0" applyNumberFormat="1" applyFont="1" applyFill="1" applyBorder="1" applyAlignment="1" applyProtection="1">
      <alignment horizontal="center" vertical="center" wrapText="1" readingOrder="1"/>
    </xf>
    <xf numFmtId="0" fontId="0" fillId="0" borderId="1" xfId="0" applyFont="1" applyBorder="1" applyAlignment="1" applyProtection="1">
      <alignment horizontal="left" vertical="top" wrapText="1"/>
    </xf>
    <xf numFmtId="0" fontId="0" fillId="0" borderId="1" xfId="0" applyBorder="1" applyAlignment="1" applyProtection="1">
      <alignment horizontal="left" vertical="top"/>
    </xf>
    <xf numFmtId="0" fontId="7"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zoomScale="115" zoomScaleNormal="115" workbookViewId="0">
      <pane xSplit="6" ySplit="4" topLeftCell="G5" activePane="bottomRight" state="frozen"/>
      <selection/>
      <selection pane="topRight"/>
      <selection pane="bottomLeft"/>
      <selection pane="bottomRight" activeCell="C21" sqref="C21"/>
    </sheetView>
  </sheetViews>
  <sheetFormatPr defaultColWidth="9.14285714285714" defaultRowHeight="12.75"/>
  <cols>
    <col min="1" max="1" width="10.8571428571429" style="2" customWidth="1"/>
    <col min="2" max="2" width="20.7142857142857" style="2" customWidth="1"/>
    <col min="3" max="3" width="17.3904761904762" style="2" customWidth="1"/>
    <col min="4" max="4" width="20.8666666666667" style="2" customWidth="1"/>
    <col min="5" max="5" width="29.9333333333333" style="2" customWidth="1"/>
    <col min="6" max="6" width="13.1428571428571" style="2" customWidth="1"/>
    <col min="7" max="7" width="19.7142857142857" style="3" customWidth="1"/>
    <col min="8" max="8" width="20.4285714285714" style="2" customWidth="1"/>
    <col min="9" max="9" width="22.8571428571429" style="2" customWidth="1"/>
    <col min="10" max="10" width="33.2857142857143" style="2" customWidth="1"/>
    <col min="11" max="16384" width="9.14285714285714" style="2"/>
  </cols>
  <sheetData>
    <row r="1" s="2" customFormat="1" ht="32" customHeight="1" spans="1:10">
      <c r="A1" s="4" t="s">
        <v>0</v>
      </c>
      <c r="B1" s="4"/>
      <c r="C1" s="4"/>
      <c r="D1" s="4"/>
      <c r="E1" s="4"/>
      <c r="F1" s="4"/>
      <c r="G1" s="4"/>
      <c r="H1" s="4"/>
      <c r="I1" s="4"/>
      <c r="J1" s="4"/>
    </row>
    <row r="2" s="2" customFormat="1" ht="42" customHeight="1" spans="1:10">
      <c r="A2" s="5" t="s">
        <v>1</v>
      </c>
      <c r="B2" s="6">
        <f>SUM(J5:J6)</f>
        <v>0</v>
      </c>
      <c r="C2" s="5" t="s">
        <v>2</v>
      </c>
      <c r="D2" s="7">
        <v>0.13</v>
      </c>
      <c r="E2" s="5" t="s">
        <v>3</v>
      </c>
      <c r="F2" s="6">
        <f>B2*D2</f>
        <v>0</v>
      </c>
      <c r="G2" s="5" t="s">
        <v>4</v>
      </c>
      <c r="H2" s="6">
        <f>B2+F2</f>
        <v>0</v>
      </c>
      <c r="I2" s="5" t="s">
        <v>5</v>
      </c>
      <c r="J2" s="8" t="s">
        <v>6</v>
      </c>
    </row>
    <row r="3" s="2" customFormat="1" ht="33" customHeight="1" spans="1:10">
      <c r="A3" s="5"/>
      <c r="B3" s="6"/>
      <c r="C3" s="5"/>
      <c r="D3" s="5"/>
      <c r="E3" s="5"/>
      <c r="F3" s="6"/>
      <c r="G3" s="5"/>
      <c r="H3" s="6"/>
      <c r="I3" s="9"/>
      <c r="J3" s="8"/>
    </row>
    <row r="4" s="2" customFormat="1" ht="33" customHeight="1" spans="1:10">
      <c r="A4" s="10" t="s">
        <v>7</v>
      </c>
      <c r="B4" s="11" t="s">
        <v>8</v>
      </c>
      <c r="C4" s="11"/>
      <c r="D4" s="11" t="s">
        <v>9</v>
      </c>
      <c r="E4" s="11"/>
      <c r="F4" s="11" t="s">
        <v>10</v>
      </c>
      <c r="G4" s="11" t="s">
        <v>11</v>
      </c>
      <c r="H4" s="11" t="s">
        <v>12</v>
      </c>
      <c r="I4" s="11" t="s">
        <v>13</v>
      </c>
      <c r="J4" s="11" t="s">
        <v>14</v>
      </c>
    </row>
    <row r="5" s="2" customFormat="1" ht="46" customHeight="1" spans="1:10">
      <c r="A5" s="12">
        <v>1</v>
      </c>
      <c r="B5" s="12" t="s">
        <v>15</v>
      </c>
      <c r="C5" s="12"/>
      <c r="D5" s="12" t="s">
        <v>16</v>
      </c>
      <c r="E5" s="12"/>
      <c r="F5" s="12" t="s">
        <v>17</v>
      </c>
      <c r="G5" s="12">
        <v>500000</v>
      </c>
      <c r="H5" s="13">
        <v>0.32</v>
      </c>
      <c r="I5" s="14">
        <f>IF(OR($I$3="",$I$3=0),0,H5*(1-$I$3))</f>
        <v>0</v>
      </c>
      <c r="J5" s="13">
        <f>I5*G5</f>
        <v>0</v>
      </c>
    </row>
    <row r="6" s="2" customFormat="1" ht="50" customHeight="1" spans="1:10">
      <c r="A6" s="12">
        <v>2</v>
      </c>
      <c r="B6" s="12" t="s">
        <v>18</v>
      </c>
      <c r="C6" s="12"/>
      <c r="D6" s="15" t="s">
        <v>19</v>
      </c>
      <c r="E6" s="16"/>
      <c r="F6" s="12" t="s">
        <v>20</v>
      </c>
      <c r="G6" s="12">
        <v>8000</v>
      </c>
      <c r="H6" s="13">
        <v>12.5</v>
      </c>
      <c r="I6" s="14">
        <f>IF(OR($I$3="",$I$3=0),0,H6*(1-$I$3))</f>
        <v>0</v>
      </c>
      <c r="J6" s="13">
        <f>I6*G6</f>
        <v>0</v>
      </c>
    </row>
    <row r="7" ht="34" customHeight="1" spans="1:10">
      <c r="A7" s="17" t="s">
        <v>21</v>
      </c>
      <c r="B7" s="18"/>
      <c r="C7" s="18"/>
      <c r="D7" s="18"/>
      <c r="E7" s="18"/>
      <c r="F7" s="18"/>
      <c r="G7" s="18"/>
      <c r="H7" s="18"/>
      <c r="I7" s="18"/>
      <c r="J7" s="18"/>
    </row>
    <row r="8" ht="38" customHeight="1" spans="1:10">
      <c r="A8" s="19" t="s">
        <v>22</v>
      </c>
      <c r="B8" s="19"/>
      <c r="C8" s="19"/>
      <c r="D8" s="19"/>
      <c r="E8" s="19"/>
      <c r="F8" s="19"/>
      <c r="G8" s="19"/>
      <c r="H8" s="19"/>
      <c r="I8" s="19"/>
      <c r="J8" s="19"/>
    </row>
    <row r="9" ht="38" customHeight="1" spans="1:10">
      <c r="A9" s="19" t="s">
        <v>23</v>
      </c>
      <c r="B9" s="19"/>
      <c r="C9" s="19"/>
      <c r="D9" s="19"/>
      <c r="E9" s="19"/>
      <c r="F9" s="19"/>
      <c r="G9" s="19"/>
      <c r="H9" s="19"/>
      <c r="I9" s="19"/>
      <c r="J9" s="19"/>
    </row>
    <row r="10" ht="39" customHeight="1" spans="1:10">
      <c r="A10" s="19" t="s">
        <v>24</v>
      </c>
      <c r="B10" s="19"/>
      <c r="C10" s="19"/>
      <c r="D10" s="19"/>
      <c r="E10" s="19"/>
      <c r="F10" s="19"/>
      <c r="G10" s="19"/>
      <c r="H10" s="19"/>
      <c r="I10" s="19"/>
      <c r="J10" s="19"/>
    </row>
  </sheetData>
  <mergeCells count="20">
    <mergeCell ref="A1:J1"/>
    <mergeCell ref="B4:C4"/>
    <mergeCell ref="D4:E4"/>
    <mergeCell ref="B5:C5"/>
    <mergeCell ref="D5:E5"/>
    <mergeCell ref="B6:C6"/>
    <mergeCell ref="D6:E6"/>
    <mergeCell ref="A7:J7"/>
    <mergeCell ref="A8:J8"/>
    <mergeCell ref="A9:J9"/>
    <mergeCell ref="A10:J10"/>
    <mergeCell ref="A2:A3"/>
    <mergeCell ref="B2:B3"/>
    <mergeCell ref="C2:C3"/>
    <mergeCell ref="D2:D3"/>
    <mergeCell ref="E2:E3"/>
    <mergeCell ref="F2:F3"/>
    <mergeCell ref="G2:G3"/>
    <mergeCell ref="H2:H3"/>
    <mergeCell ref="J2:J3"/>
  </mergeCells>
  <pageMargins left="0.75" right="0.75" top="1" bottom="1" header="0.5" footer="0.5"/>
  <pageSetup paperSize="9" scale="7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地质队案例学习"/>
  <dimension ref="A1:B4"/>
  <sheetViews>
    <sheetView workbookViewId="0">
      <selection activeCell="A1" sqref="A1"/>
    </sheetView>
  </sheetViews>
  <sheetFormatPr defaultColWidth="13.7809523809524" defaultRowHeight="18" customHeight="1" outlineLevelRow="3" outlineLevelCol="1"/>
  <cols>
    <col min="1" max="1" width="14.7809523809524" customWidth="1"/>
    <col min="2" max="2" width="79.7809523809524" customWidth="1"/>
  </cols>
  <sheetData>
    <row r="1" customHeight="1" spans="1:2">
      <c r="B1" t="s">
        <v>25</v>
      </c>
    </row>
    <row r="2" customHeight="1" spans="1:2">
      <c r="A2" t="s">
        <v>26</v>
      </c>
      <c r="B2" s="1" t="s">
        <v>27</v>
      </c>
    </row>
    <row r="3" customHeight="1" spans="1:2">
      <c r="A3" t="s">
        <v>28</v>
      </c>
      <c r="B3" s="1" t="s">
        <v>29</v>
      </c>
    </row>
    <row r="4" customHeight="1" spans="1:2">
      <c r="A4" t="s">
        <v>30</v>
      </c>
      <c r="B4" s="1" t="s">
        <v>31</v>
      </c>
    </row>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2.75"/>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4 7 " > < f i l t e r D a t a   f i l t e r I D = " 2 3 6 8 0 9 5 6 5 " / > < f i l t e r D a t a   f i l t e r I D = " 2 7 4 1 3 3 9 1 5 " / > < / s h e e t I t e m > < / a u t o f i l t e r s > 
</file>

<file path=customXml/item2.xml>��< ? x m l   v e r s i o n = " 1 . 0 "   s t a n d a l o n e = " y e s " ? > < w o P r o p s   x m l n s = " h t t p s : / / w e b . w p s . c n / e t / 2 0 1 8 / m a i n "   x m l n s : s = " h t t p : / / s c h e m a s . o p e n x m l f o r m a t s . o r g / s p r e a d s h e e t m l / 2 0 0 6 / m a i n " > < w o S h e e t s P r o p s > < w o S h e e t P r o p s   s h e e t S t i d = " 5 2 "   i n t e r l i n e O n O f f = " 0 "   i n t e r l i n e C o l o r = " 0 "   i s D b S h e e t = " 0 "   i s D a s h B o a r d S h e e t = " 0 "   i s D b D a s h B o a r d S h e e t = " 0 "   i s F l e x P a p e r S h e e t = " 0 " > < c e l l p r o t e c t i o n / > < a p p E t D b R e l a t i o n s / > < / w o S h e e t P r o p s > < w o S h e e t P r o p s   s h e e t S t i d = " 5 5 "   i n t e r l i n e O n O f f = " 0 "   i n t e r l i n e C o l o r = " 0 "   i s D b S h e e t = " 0 "   i s D a s h B o a r d S h e e t = " 0 "   i s D b D a s h B o a r d S h e e t = " 0 "   i s F l e x P a p e r S h e e t = " 0 " > < c e l l p r o t e c t i o n / > < a p p E t D b R e l a t i o n s / > < / w o S h e e t P r o p s > < w o S h e e t P r o p s   s h e e t S t i d = " 4 8 "   i n t e r l i n e O n O f f = " 0 "   i n t e r l i n e C o l o r = " 0 "   i s D b S h e e t = " 0 "   i s D a s h B o a r d S h e e t = " 0 "   i s D b D a s h B o a r d S h e e t = " 0 "   i s F l e x P a p e r S h e e t = " 0 " > < c e l l p r o t e c t i o n / > < a p p E t D b R e l a t i o n s / > < / w o S h e e t P r o p s > < w o S h e e t P r o p s   s h e e t S t i d = " 5 6 "   i n t e r l i n e O n O f f = " 0 "   i n t e r l i n e C o l o r = " 0 "   i s D b S h e e t = " 0 "   i s D a s h B o a r d S h e e t = " 0 "   i s D b D a s h B o a r d S h e e t = " 0 "   i s F l e x P a p e r S h e e t = " 0 " > < c e l l p r o t e c t i o n / > < a p p E t D b R e l a t i o n s / > < / w o S h e e t P r o p s > < w o S h e e t P r o p s   s h e e t S t i d = " 5 7 " 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3 1 "   i n t e r l i n e O n O f f = " 0 "   i n t e r l i n e C o l o r = " 0 "   i s D b S h e e t = " 0 "   i s D a s h B o a r d S h e e t = " 0 "   i s D b D a s h B o a r d S h e e t = " 0 "   i s F l e x P a p e r S h e e t = " 0 " > < c e l l p r o t e c t i o n / > < a p p E t D b R e l a t i o n s / > < / w o S h e e t P r o p s > < w o S h e e t P r o p s   s h e e t S t i d = " 4 7 "   i n t e r l i n e O n O f f = " 0 "   i n t e r l i n e C o l o r = " 0 "   i s D b S h e e t = " 0 "   i s D a s h B o a r d S h e e t = " 0 "   i s D b D a s h B o a r d S h e e t = " 0 "   i s F l e x P a p e r S h e e t = " 0 " > < c e l l p r o t e c t i o n / > < a p p E t D b R e l a t i o n s / > < / w o S h e e t P r o p s > < w o S h e e t P r o p s   s h e e t S t i d = " 2 9 "   i n t e r l i n e O n O f f = " 0 "   i n t e r l i n e C o l o r = " 0 "   i s D b S h e e t = " 0 "   i s D a s h B o a r d S h e e t = " 0 "   i s D b D a s h B o a r d S h e e t = " 0 "   i s F l e x P a p e r S h e e t = " 0 " > < c e l l p r o t e c t i o n / > < a p p E t D b R e l a t i o n s / > < / w o S h e e t P r o p s > < w o S h e e t P r o p s   s h e e t S t i d = " 3 2 " 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s P r o p s > < w o B o o k P r o p s > < b o o k S e t t i n g s   f i l e I d = " 5 3 5 9 6 9 7 8 6 6 8 6 "   i s F i l t e r S h a r e d = " 0 "   w o E t M t c E n a b l e d = " 0 "   c o r e C o n q u e r U s e r I d = " " 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5 2 " / > < p i x e l a t o r L i s t   s h e e t S t i d = " 5 5 " / > < p i x e l a t o r L i s t   s h e e t S t i d = " 4 8 " / > < p i x e l a t o r L i s t   s h e e t S t i d = " 5 6 " / > < p i x e l a t o r L i s t   s h e e t S t i d = " 5 7 " / > < p i x e l a t o r L i s t   s h e e t S t i d = " 1 0 " / > < p i x e l a t o r L i s t   s h e e t S t i d = " 3 1 " / > < p i x e l a t o r L i s t   s h e e t S t i d = " 4 7 " / > < p i x e l a t o r L i s t   s h e e t S t i d = " 2 9 " / > < p i x e l a t o r L i s t   s h e e t S t i d = " 3 2 " / > < p i x e l a t o r L i s t   s h e e t S t i d = " 7 " / > < p i x e l a t o r L i s t   s h e e t S t i d = " 1 1 " / > < / 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WWO_wpscloud_20260627120303-b172d4396d</Application>
  <HeadingPairs>
    <vt:vector size="2" baseType="variant">
      <vt:variant>
        <vt:lpstr>工作表</vt:lpstr>
      </vt:variant>
      <vt:variant>
        <vt:i4>3</vt:i4>
      </vt:variant>
    </vt:vector>
  </HeadingPairs>
  <TitlesOfParts>
    <vt:vector size="3" baseType="lpstr">
      <vt:lpstr>材料报价清单</vt:lpstr>
      <vt:lpstr>地质队案例学习</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知了</cp:lastModifiedBy>
  <dcterms:created xsi:type="dcterms:W3CDTF">2024-12-18T13:48:00Z</dcterms:created>
  <dcterms:modified xsi:type="dcterms:W3CDTF">2026-08-03T10:18:38Z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EB0BA99E8FD54458B5A0C9676F0B3916_13</vt:lpwstr>
  </property>
  <property fmtid="{D5CDD505-2E9C-101B-9397-08002B2CF9AE}" pid="3" name="KSOProductBuildVer">
    <vt:lpwstr>2052-12.1.0.28043</vt:lpwstr>
  </property>
  <property fmtid="{D5CDD505-2E9C-101B-9397-08002B2CF9AE}" pid="4" name="CalculationRule">
    <vt:i4>0</vt:i4>
  </property>
</Properties>
</file>